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4B79FF4C-A05D-47DB-BC75-CFD37F60D6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3" r:id="rId1"/>
  </sheets>
  <calcPr calcId="181029"/>
</workbook>
</file>

<file path=xl/calcChain.xml><?xml version="1.0" encoding="utf-8"?>
<calcChain xmlns="http://schemas.openxmlformats.org/spreadsheetml/2006/main">
  <c r="Q7" i="3" l="1"/>
  <c r="Q8" i="3"/>
  <c r="Q9" i="3"/>
  <c r="Q10" i="3"/>
  <c r="Q11" i="3"/>
  <c r="Q12" i="3"/>
  <c r="Q13" i="3"/>
  <c r="Q14" i="3"/>
  <c r="Q15" i="3"/>
  <c r="Q16" i="3"/>
  <c r="Q17" i="3"/>
  <c r="Q18" i="3"/>
  <c r="Q6" i="3"/>
  <c r="D18" i="3"/>
  <c r="E18" i="3"/>
  <c r="F18" i="3"/>
  <c r="G18" i="3"/>
  <c r="H18" i="3"/>
  <c r="I18" i="3"/>
  <c r="C18" i="3"/>
  <c r="C7" i="3"/>
  <c r="C8" i="3"/>
  <c r="C9" i="3"/>
  <c r="C10" i="3"/>
  <c r="C11" i="3"/>
  <c r="C12" i="3"/>
  <c r="C13" i="3"/>
  <c r="C14" i="3"/>
  <c r="C15" i="3"/>
  <c r="C16" i="3"/>
  <c r="C17" i="3"/>
  <c r="C6" i="3"/>
  <c r="K18" i="3"/>
  <c r="L18" i="3"/>
  <c r="N18" i="3"/>
  <c r="O18" i="3"/>
  <c r="R18" i="3"/>
</calcChain>
</file>

<file path=xl/sharedStrings.xml><?xml version="1.0" encoding="utf-8"?>
<sst xmlns="http://schemas.openxmlformats.org/spreadsheetml/2006/main" count="26" uniqueCount="23">
  <si>
    <t>年份</t>
    <phoneticPr fontId="2" type="noConversion"/>
  </si>
  <si>
    <t>月份</t>
    <phoneticPr fontId="2" type="noConversion"/>
  </si>
  <si>
    <t>合计</t>
    <phoneticPr fontId="2" type="noConversion"/>
  </si>
  <si>
    <t>填埋
接收量</t>
    <phoneticPr fontId="2" type="noConversion"/>
  </si>
  <si>
    <t>填埋
处置量</t>
    <phoneticPr fontId="2" type="noConversion"/>
  </si>
  <si>
    <t>联单
张数</t>
    <phoneticPr fontId="2" type="noConversion"/>
  </si>
  <si>
    <t>ZLHB/ER-EHS-08</t>
    <phoneticPr fontId="2" type="noConversion"/>
  </si>
  <si>
    <t>累计
贮存量
（焚烧）</t>
    <phoneticPr fontId="2" type="noConversion"/>
  </si>
  <si>
    <t>经营</t>
    <phoneticPr fontId="2" type="noConversion"/>
  </si>
  <si>
    <t>柔性填</t>
    <phoneticPr fontId="2" type="noConversion"/>
  </si>
  <si>
    <t>刚性填</t>
    <phoneticPr fontId="2" type="noConversion"/>
  </si>
  <si>
    <t>经营
（柔性）</t>
    <phoneticPr fontId="2" type="noConversion"/>
  </si>
  <si>
    <t>经营
（刚性）</t>
    <phoneticPr fontId="2" type="noConversion"/>
  </si>
  <si>
    <t>焚烧
接收量</t>
    <phoneticPr fontId="2" type="noConversion"/>
  </si>
  <si>
    <t>焚烧
处置量</t>
    <phoneticPr fontId="2" type="noConversion"/>
  </si>
  <si>
    <t>总接收量</t>
  </si>
  <si>
    <t>废盐综合利用</t>
  </si>
  <si>
    <t>接收量</t>
    <phoneticPr fontId="2" type="noConversion"/>
  </si>
  <si>
    <t>利用量</t>
    <phoneticPr fontId="2" type="noConversion"/>
  </si>
  <si>
    <t>贮存量</t>
    <phoneticPr fontId="2" type="noConversion"/>
  </si>
  <si>
    <t>总利用
处置量</t>
    <phoneticPr fontId="2" type="noConversion"/>
  </si>
  <si>
    <t>铁桶利用</t>
    <phoneticPr fontId="2" type="noConversion"/>
  </si>
  <si>
    <t>危废经营记录簿上报数据汇总(2024年)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</si>
</sst>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family val="2"/>
      <scheme val="minor"/>
    </font>
    <font>
      <sz val="16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name val="宋体"/>
      <family val="2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2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>
      <alignment vertical="center"/>
    </xf>
  </cellStyleXfs>
  <cellXfs count="5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0" borderId="2" xfId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4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</cellXfs>
  <cellStyles count="2">
    <cellStyle name="常规" xfId="0" builtinId="0"/>
    <cellStyle name="常规 2" xfId="1" xr:uid="{E0368B15-5C20-4431-BB02-21904EA7CDF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4985-C9CC-459F-B0CC-128BCECD113E}">
  <sheetPr>
    <pageSetUpPr fitToPage="1"/>
  </sheetPr>
  <dimension ref="A1:R19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23" sqref="R23"/>
    </sheetView>
  </sheetViews>
  <sheetFormatPr defaultRowHeight="13.5"/>
  <cols>
    <col min="1" max="1" width="5.5" bestFit="1" customWidth="1"/>
    <col min="2" max="2" width="6.5" bestFit="1" customWidth="1"/>
    <col min="3" max="3" width="10.5" customWidth="1"/>
    <col min="4" max="4" width="9.5" bestFit="1" customWidth="1"/>
    <col min="5" max="5" width="10.5" bestFit="1" customWidth="1"/>
    <col min="6" max="6" width="9.5" customWidth="1"/>
    <col min="7" max="7" width="12.75" bestFit="1" customWidth="1"/>
    <col min="8" max="8" width="8.5" bestFit="1" customWidth="1"/>
    <col min="9" max="9" width="9.5" bestFit="1" customWidth="1"/>
    <col min="10" max="10" width="10.5" bestFit="1" customWidth="1"/>
    <col min="11" max="13" width="7.125" customWidth="1"/>
    <col min="14" max="14" width="10.5" bestFit="1" customWidth="1"/>
    <col min="15" max="15" width="10.5" customWidth="1"/>
    <col min="16" max="16" width="9.5" customWidth="1"/>
    <col min="17" max="17" width="10.5" bestFit="1" customWidth="1"/>
    <col min="18" max="18" width="5.5" bestFit="1" customWidth="1"/>
  </cols>
  <sheetData>
    <row r="1" spans="1:18" ht="34.5" customHeight="1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20.25">
      <c r="A2" s="22" t="s">
        <v>6</v>
      </c>
      <c r="B2" s="23"/>
      <c r="C2" s="23"/>
      <c r="D2" s="23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16.5" customHeight="1">
      <c r="A3" s="24" t="s">
        <v>0</v>
      </c>
      <c r="B3" s="24" t="s">
        <v>1</v>
      </c>
      <c r="C3" s="27" t="s">
        <v>20</v>
      </c>
      <c r="D3" s="29" t="s">
        <v>3</v>
      </c>
      <c r="E3" s="30"/>
      <c r="F3" s="33" t="s">
        <v>4</v>
      </c>
      <c r="G3" s="34"/>
      <c r="H3" s="37" t="s">
        <v>16</v>
      </c>
      <c r="I3" s="38"/>
      <c r="J3" s="39"/>
      <c r="K3" s="37" t="s">
        <v>21</v>
      </c>
      <c r="L3" s="38"/>
      <c r="M3" s="39"/>
      <c r="N3" s="44" t="s">
        <v>13</v>
      </c>
      <c r="O3" s="47" t="s">
        <v>14</v>
      </c>
      <c r="P3" s="49" t="s">
        <v>7</v>
      </c>
      <c r="Q3" s="27" t="s">
        <v>15</v>
      </c>
      <c r="R3" s="27" t="s">
        <v>5</v>
      </c>
    </row>
    <row r="4" spans="1:18" ht="18.75" customHeight="1">
      <c r="A4" s="25"/>
      <c r="B4" s="25"/>
      <c r="C4" s="28"/>
      <c r="D4" s="31"/>
      <c r="E4" s="32"/>
      <c r="F4" s="35"/>
      <c r="G4" s="36"/>
      <c r="H4" s="40"/>
      <c r="I4" s="41"/>
      <c r="J4" s="42"/>
      <c r="K4" s="40"/>
      <c r="L4" s="41"/>
      <c r="M4" s="42"/>
      <c r="N4" s="45"/>
      <c r="O4" s="48"/>
      <c r="P4" s="50"/>
      <c r="Q4" s="28"/>
      <c r="R4" s="28"/>
    </row>
    <row r="5" spans="1:18" ht="29.25" customHeight="1">
      <c r="A5" s="26"/>
      <c r="B5" s="26"/>
      <c r="C5" s="26"/>
      <c r="D5" s="1" t="s">
        <v>9</v>
      </c>
      <c r="E5" s="1" t="s">
        <v>10</v>
      </c>
      <c r="F5" s="10" t="s">
        <v>11</v>
      </c>
      <c r="G5" s="10" t="s">
        <v>12</v>
      </c>
      <c r="H5" s="12" t="s">
        <v>17</v>
      </c>
      <c r="I5" s="12" t="s">
        <v>18</v>
      </c>
      <c r="J5" s="14" t="s">
        <v>19</v>
      </c>
      <c r="K5" s="17" t="s">
        <v>17</v>
      </c>
      <c r="L5" s="17" t="s">
        <v>18</v>
      </c>
      <c r="M5" s="14" t="s">
        <v>19</v>
      </c>
      <c r="N5" s="46"/>
      <c r="O5" s="7" t="s">
        <v>8</v>
      </c>
      <c r="P5" s="51"/>
      <c r="Q5" s="43"/>
      <c r="R5" s="43"/>
    </row>
    <row r="6" spans="1:18" ht="20.100000000000001" customHeight="1">
      <c r="A6" s="1">
        <v>2024</v>
      </c>
      <c r="B6" s="1">
        <v>1</v>
      </c>
      <c r="C6" s="1">
        <f>SUM(F6,G6,I6,L6,O6)</f>
        <v>3707.6240000000003</v>
      </c>
      <c r="D6" s="8">
        <v>434.84000000000003</v>
      </c>
      <c r="E6" s="9">
        <v>107.95000000000002</v>
      </c>
      <c r="F6" s="1">
        <v>618.94000000000005</v>
      </c>
      <c r="G6" s="9">
        <v>126.77000000000001</v>
      </c>
      <c r="H6" s="8">
        <v>166.45999999999998</v>
      </c>
      <c r="I6" s="8">
        <v>420.55999999999989</v>
      </c>
      <c r="J6" s="15">
        <v>277.62</v>
      </c>
      <c r="K6" s="11">
        <v>0</v>
      </c>
      <c r="L6" s="11">
        <v>0</v>
      </c>
      <c r="M6" s="15">
        <v>0</v>
      </c>
      <c r="N6" s="8">
        <v>1703.57</v>
      </c>
      <c r="O6" s="8">
        <v>2541.3540000000003</v>
      </c>
      <c r="P6" s="16">
        <v>2281.587</v>
      </c>
      <c r="Q6" s="1">
        <f>SUM(D6,E6,H6,K6,N6)</f>
        <v>2412.8199999999997</v>
      </c>
      <c r="R6" s="6">
        <v>366</v>
      </c>
    </row>
    <row r="7" spans="1:18" ht="20.100000000000001" customHeight="1">
      <c r="A7" s="1">
        <v>2024</v>
      </c>
      <c r="B7" s="1">
        <v>2</v>
      </c>
      <c r="C7" s="1">
        <f t="shared" ref="C7:C18" si="0">SUM(F7,G7,I7,L7,O7)</f>
        <v>617.24900000000002</v>
      </c>
      <c r="D7" s="1">
        <v>241.92</v>
      </c>
      <c r="E7" s="1">
        <v>45.94</v>
      </c>
      <c r="F7" s="1">
        <v>241.92</v>
      </c>
      <c r="G7" s="1">
        <v>34.18</v>
      </c>
      <c r="H7" s="8">
        <v>104.94</v>
      </c>
      <c r="I7" s="8">
        <v>0</v>
      </c>
      <c r="J7" s="15">
        <v>382.55999999999995</v>
      </c>
      <c r="K7" s="11">
        <v>6.48</v>
      </c>
      <c r="L7" s="11">
        <v>6.48</v>
      </c>
      <c r="M7" s="15">
        <v>0</v>
      </c>
      <c r="N7" s="8">
        <v>879.05000000000007</v>
      </c>
      <c r="O7" s="8">
        <v>334.66899999999998</v>
      </c>
      <c r="P7" s="16">
        <v>2825.9679999999998</v>
      </c>
      <c r="Q7" s="1">
        <f t="shared" ref="Q7:Q18" si="1">SUM(D7,E7,H7,K7,N7)</f>
        <v>1278.3300000000002</v>
      </c>
      <c r="R7" s="6">
        <v>181</v>
      </c>
    </row>
    <row r="8" spans="1:18" ht="20.100000000000001" customHeight="1">
      <c r="A8" s="1">
        <v>2024</v>
      </c>
      <c r="B8" s="1">
        <v>3</v>
      </c>
      <c r="C8" s="1">
        <f t="shared" si="0"/>
        <v>3547.6859999999997</v>
      </c>
      <c r="D8" s="1">
        <v>207.96</v>
      </c>
      <c r="E8" s="1">
        <v>25.47</v>
      </c>
      <c r="F8" s="1">
        <v>231.80999999999997</v>
      </c>
      <c r="G8" s="1">
        <v>49.650000000000006</v>
      </c>
      <c r="H8" s="8">
        <v>273</v>
      </c>
      <c r="I8" s="8">
        <v>0</v>
      </c>
      <c r="J8" s="15">
        <v>655.56</v>
      </c>
      <c r="K8" s="11">
        <v>6.76</v>
      </c>
      <c r="L8" s="11">
        <v>6.76</v>
      </c>
      <c r="M8" s="15">
        <v>0</v>
      </c>
      <c r="N8" s="8">
        <v>2523.59</v>
      </c>
      <c r="O8" s="8">
        <v>3259.4659999999999</v>
      </c>
      <c r="P8" s="16">
        <v>2090.0920000000001</v>
      </c>
      <c r="Q8" s="1">
        <f t="shared" si="1"/>
        <v>3036.78</v>
      </c>
      <c r="R8" s="6">
        <v>419</v>
      </c>
    </row>
    <row r="9" spans="1:18" ht="20.100000000000001" customHeight="1">
      <c r="A9" s="1">
        <v>2024</v>
      </c>
      <c r="B9" s="1">
        <v>4</v>
      </c>
      <c r="C9" s="1">
        <f t="shared" si="0"/>
        <v>4119.3619999999992</v>
      </c>
      <c r="D9" s="8">
        <v>330.25999999999993</v>
      </c>
      <c r="E9" s="8">
        <v>54.22</v>
      </c>
      <c r="F9" s="8">
        <v>330.25999999999993</v>
      </c>
      <c r="G9" s="8">
        <v>42.96</v>
      </c>
      <c r="H9" s="8">
        <v>521.20000000000005</v>
      </c>
      <c r="I9" s="8">
        <v>195.46</v>
      </c>
      <c r="J9" s="15">
        <v>981.29999999999973</v>
      </c>
      <c r="K9" s="11">
        <v>9.379999999999999</v>
      </c>
      <c r="L9" s="11">
        <v>9.379999999999999</v>
      </c>
      <c r="M9" s="15">
        <v>0</v>
      </c>
      <c r="N9" s="8">
        <v>3292.21</v>
      </c>
      <c r="O9" s="8">
        <v>3541.3019999999997</v>
      </c>
      <c r="P9" s="16">
        <v>1841</v>
      </c>
      <c r="Q9" s="1">
        <f t="shared" si="1"/>
        <v>4207.2700000000004</v>
      </c>
      <c r="R9" s="6">
        <v>550</v>
      </c>
    </row>
    <row r="10" spans="1:18" ht="20.100000000000001" customHeight="1">
      <c r="A10" s="1">
        <v>2024</v>
      </c>
      <c r="B10" s="1">
        <v>5</v>
      </c>
      <c r="C10" s="1">
        <f t="shared" si="0"/>
        <v>3969.9219999999996</v>
      </c>
      <c r="D10" s="1">
        <v>283.16000000000003</v>
      </c>
      <c r="E10" s="1">
        <v>57.56</v>
      </c>
      <c r="F10" s="1">
        <v>283.16000000000003</v>
      </c>
      <c r="G10" s="1">
        <v>68.819999999999993</v>
      </c>
      <c r="H10" s="8">
        <v>632.16</v>
      </c>
      <c r="I10" s="8">
        <v>392.69999999999993</v>
      </c>
      <c r="J10" s="15">
        <v>1220.7600000000004</v>
      </c>
      <c r="K10" s="11">
        <v>10.36</v>
      </c>
      <c r="L10" s="11">
        <v>5.62</v>
      </c>
      <c r="M10" s="15">
        <v>4.7399999999999993</v>
      </c>
      <c r="N10" s="8">
        <v>3192.1499999999996</v>
      </c>
      <c r="O10" s="8">
        <v>3219.6219999999998</v>
      </c>
      <c r="P10" s="16">
        <v>1813.528</v>
      </c>
      <c r="Q10" s="1">
        <f t="shared" si="1"/>
        <v>4175.3899999999994</v>
      </c>
      <c r="R10" s="6">
        <v>583</v>
      </c>
    </row>
    <row r="11" spans="1:18" ht="20.100000000000001" customHeight="1">
      <c r="A11" s="1">
        <v>2024</v>
      </c>
      <c r="B11" s="1">
        <v>6</v>
      </c>
      <c r="C11" s="1">
        <f t="shared" si="0"/>
        <v>3223.6779999999999</v>
      </c>
      <c r="D11" s="1">
        <v>181.06000000000003</v>
      </c>
      <c r="E11" s="1">
        <v>15.76</v>
      </c>
      <c r="F11" s="8">
        <v>408.28</v>
      </c>
      <c r="G11" s="8">
        <v>15.76</v>
      </c>
      <c r="H11" s="8">
        <v>468.28</v>
      </c>
      <c r="I11" s="8">
        <v>643.12400000000002</v>
      </c>
      <c r="J11" s="15">
        <v>1045.9160000000004</v>
      </c>
      <c r="K11" s="11">
        <v>5.22</v>
      </c>
      <c r="L11" s="11">
        <v>7.08</v>
      </c>
      <c r="M11" s="15">
        <v>2.879999999999999</v>
      </c>
      <c r="N11" s="8">
        <v>3013.35</v>
      </c>
      <c r="O11" s="8">
        <v>2149.4339999999997</v>
      </c>
      <c r="P11" s="16">
        <v>2677.444</v>
      </c>
      <c r="Q11" s="1">
        <f t="shared" si="1"/>
        <v>3683.67</v>
      </c>
      <c r="R11" s="6">
        <v>510</v>
      </c>
    </row>
    <row r="12" spans="1:18" ht="20.100000000000001" customHeight="1">
      <c r="A12" s="1">
        <v>2024</v>
      </c>
      <c r="B12" s="1">
        <v>7</v>
      </c>
      <c r="C12" s="1">
        <f t="shared" si="0"/>
        <v>2619.6410000000001</v>
      </c>
      <c r="D12" s="1">
        <v>270.08000000000004</v>
      </c>
      <c r="E12" s="1">
        <v>43.04</v>
      </c>
      <c r="F12" s="8">
        <v>270.08000000000004</v>
      </c>
      <c r="G12" s="1">
        <v>43.04</v>
      </c>
      <c r="H12" s="8">
        <v>441.28</v>
      </c>
      <c r="I12" s="8">
        <v>50.08</v>
      </c>
      <c r="J12" s="15">
        <v>1437.1160000000004</v>
      </c>
      <c r="K12" s="11">
        <v>7.74</v>
      </c>
      <c r="L12" s="11">
        <v>10.62</v>
      </c>
      <c r="M12" s="15">
        <v>0</v>
      </c>
      <c r="N12" s="11">
        <v>3044.5000000000005</v>
      </c>
      <c r="O12" s="11">
        <v>2245.8209999999999</v>
      </c>
      <c r="P12" s="16">
        <v>3476.123</v>
      </c>
      <c r="Q12" s="1">
        <f t="shared" si="1"/>
        <v>3806.6400000000003</v>
      </c>
      <c r="R12" s="1">
        <v>563</v>
      </c>
    </row>
    <row r="13" spans="1:18" ht="20.100000000000001" customHeight="1">
      <c r="A13" s="1">
        <v>2024</v>
      </c>
      <c r="B13" s="1">
        <v>8</v>
      </c>
      <c r="C13" s="1">
        <f t="shared" si="0"/>
        <v>5030.7280000000001</v>
      </c>
      <c r="D13" s="1">
        <v>162.52000000000001</v>
      </c>
      <c r="E13" s="1">
        <v>88.42</v>
      </c>
      <c r="F13" s="1">
        <v>162.52000000000001</v>
      </c>
      <c r="G13" s="1">
        <v>88.42</v>
      </c>
      <c r="H13" s="7">
        <v>373.8</v>
      </c>
      <c r="I13" s="7">
        <v>547.774</v>
      </c>
      <c r="J13" s="18">
        <v>1263.1420000000003</v>
      </c>
      <c r="K13" s="11">
        <v>9.08</v>
      </c>
      <c r="L13" s="11">
        <v>9.08</v>
      </c>
      <c r="M13" s="15">
        <v>0</v>
      </c>
      <c r="N13" s="8">
        <v>3004.8899999999994</v>
      </c>
      <c r="O13" s="8">
        <v>4222.9340000000002</v>
      </c>
      <c r="P13" s="16">
        <v>2258.0790000000002</v>
      </c>
      <c r="Q13" s="1">
        <f t="shared" si="1"/>
        <v>3638.7099999999996</v>
      </c>
      <c r="R13" s="1">
        <v>508</v>
      </c>
    </row>
    <row r="14" spans="1:18" ht="20.100000000000001" customHeight="1">
      <c r="A14" s="1">
        <v>2024</v>
      </c>
      <c r="B14" s="1">
        <v>9</v>
      </c>
      <c r="C14" s="1">
        <f t="shared" si="0"/>
        <v>3434.5850000000005</v>
      </c>
      <c r="D14" s="1">
        <v>267.88</v>
      </c>
      <c r="E14" s="1">
        <v>243.67</v>
      </c>
      <c r="F14" s="1">
        <v>267.88</v>
      </c>
      <c r="G14" s="1">
        <v>243.67</v>
      </c>
      <c r="H14" s="7">
        <v>687.09999999999991</v>
      </c>
      <c r="I14" s="7">
        <v>412.96999999999997</v>
      </c>
      <c r="J14" s="18">
        <v>1537.2720000000002</v>
      </c>
      <c r="K14" s="11">
        <v>6.6</v>
      </c>
      <c r="L14" s="11">
        <v>6.6</v>
      </c>
      <c r="M14" s="15">
        <v>0</v>
      </c>
      <c r="N14" s="13">
        <v>2887.2200000000007</v>
      </c>
      <c r="O14" s="13">
        <v>2503.4650000000006</v>
      </c>
      <c r="P14" s="16">
        <v>2641.8339999999998</v>
      </c>
      <c r="Q14" s="1">
        <f t="shared" si="1"/>
        <v>4092.4700000000003</v>
      </c>
      <c r="R14" s="1">
        <v>583</v>
      </c>
    </row>
    <row r="15" spans="1:18" ht="20.100000000000001" customHeight="1">
      <c r="A15" s="1">
        <v>2024</v>
      </c>
      <c r="B15" s="1">
        <v>10</v>
      </c>
      <c r="C15" s="1">
        <f t="shared" si="0"/>
        <v>2249.6410000000001</v>
      </c>
      <c r="D15" s="1">
        <v>303.45999999999998</v>
      </c>
      <c r="E15" s="1">
        <v>195.74</v>
      </c>
      <c r="F15" s="1">
        <v>303.45999999999998</v>
      </c>
      <c r="G15" s="1">
        <v>195.74</v>
      </c>
      <c r="H15" s="7">
        <v>511.16</v>
      </c>
      <c r="I15" s="7">
        <v>0</v>
      </c>
      <c r="J15" s="18">
        <v>2048.4319999999998</v>
      </c>
      <c r="K15" s="11">
        <v>0</v>
      </c>
      <c r="L15" s="11">
        <v>0</v>
      </c>
      <c r="M15" s="15">
        <v>0</v>
      </c>
      <c r="N15" s="8">
        <v>2959.52</v>
      </c>
      <c r="O15" s="8">
        <v>1750.441</v>
      </c>
      <c r="P15" s="16">
        <v>3850.913</v>
      </c>
      <c r="Q15" s="1">
        <f t="shared" si="1"/>
        <v>3969.88</v>
      </c>
      <c r="R15" s="1">
        <v>508</v>
      </c>
    </row>
    <row r="16" spans="1:18" ht="20.100000000000001" customHeight="1">
      <c r="A16" s="1">
        <v>2024</v>
      </c>
      <c r="B16" s="1">
        <v>11</v>
      </c>
      <c r="C16" s="1">
        <f t="shared" si="0"/>
        <v>3637.5389999999989</v>
      </c>
      <c r="D16" s="1">
        <v>326.72000000000003</v>
      </c>
      <c r="E16" s="1">
        <v>171.92000000000002</v>
      </c>
      <c r="F16" s="1">
        <v>326.72000000000003</v>
      </c>
      <c r="G16" s="1">
        <v>171.92000000000002</v>
      </c>
      <c r="H16" s="7">
        <v>491.84000000000003</v>
      </c>
      <c r="I16" s="7">
        <v>0</v>
      </c>
      <c r="J16" s="18">
        <v>2540.2719999999995</v>
      </c>
      <c r="K16" s="19">
        <v>12.979999999999999</v>
      </c>
      <c r="L16" s="19">
        <v>12.36</v>
      </c>
      <c r="M16" s="15">
        <v>0.62</v>
      </c>
      <c r="N16" s="8">
        <v>2581.159999999998</v>
      </c>
      <c r="O16" s="8">
        <v>3126.5389999999989</v>
      </c>
      <c r="P16" s="16">
        <v>3305.5340000000006</v>
      </c>
      <c r="Q16" s="1">
        <f t="shared" si="1"/>
        <v>3584.6199999999981</v>
      </c>
      <c r="R16" s="1">
        <v>524</v>
      </c>
    </row>
    <row r="17" spans="1:18" ht="20.100000000000001" customHeight="1">
      <c r="A17" s="1">
        <v>2024</v>
      </c>
      <c r="B17" s="1">
        <v>12</v>
      </c>
      <c r="C17" s="1">
        <f t="shared" si="0"/>
        <v>4158.3130000000001</v>
      </c>
      <c r="D17" s="20">
        <v>380.62</v>
      </c>
      <c r="E17" s="1">
        <v>179.06</v>
      </c>
      <c r="F17" s="20">
        <v>380.62</v>
      </c>
      <c r="G17" s="1">
        <v>179.06</v>
      </c>
      <c r="H17" s="7">
        <v>459.4</v>
      </c>
      <c r="I17" s="7">
        <v>12.38</v>
      </c>
      <c r="J17" s="18">
        <v>2987.2919999999999</v>
      </c>
      <c r="K17" s="11">
        <v>10.46</v>
      </c>
      <c r="L17" s="11">
        <v>10.86</v>
      </c>
      <c r="M17" s="15">
        <v>0.22</v>
      </c>
      <c r="N17" s="8">
        <v>3585.6499999999996</v>
      </c>
      <c r="O17" s="8">
        <v>3575.393</v>
      </c>
      <c r="P17" s="16">
        <v>3315.7910000000002</v>
      </c>
      <c r="Q17" s="1">
        <f t="shared" si="1"/>
        <v>4615.1899999999996</v>
      </c>
      <c r="R17" s="1">
        <v>830</v>
      </c>
    </row>
    <row r="18" spans="1:18" ht="20.100000000000001" customHeight="1">
      <c r="A18" s="2" t="s">
        <v>2</v>
      </c>
      <c r="B18" s="3"/>
      <c r="C18" s="1">
        <f>SUM(C6:C17)</f>
        <v>40315.967999999993</v>
      </c>
      <c r="D18" s="1">
        <f t="shared" ref="D18:I18" si="2">SUM(D6:D17)</f>
        <v>3390.4800000000005</v>
      </c>
      <c r="E18" s="1">
        <f t="shared" si="2"/>
        <v>1228.75</v>
      </c>
      <c r="F18" s="1">
        <f t="shared" si="2"/>
        <v>3825.6499999999996</v>
      </c>
      <c r="G18" s="1">
        <f t="shared" si="2"/>
        <v>1259.99</v>
      </c>
      <c r="H18" s="1">
        <f t="shared" si="2"/>
        <v>5130.62</v>
      </c>
      <c r="I18" s="1">
        <f t="shared" si="2"/>
        <v>2675.0479999999998</v>
      </c>
      <c r="J18" s="1">
        <v>2987.2919999999999</v>
      </c>
      <c r="K18" s="1">
        <f t="shared" ref="D18:Q18" si="3">SUM(K6:K17)</f>
        <v>85.06</v>
      </c>
      <c r="L18" s="1">
        <f t="shared" si="3"/>
        <v>84.839999999999989</v>
      </c>
      <c r="M18" s="1">
        <v>0.22</v>
      </c>
      <c r="N18" s="1">
        <f t="shared" si="3"/>
        <v>32666.86</v>
      </c>
      <c r="O18" s="1">
        <f t="shared" si="3"/>
        <v>32470.44</v>
      </c>
      <c r="P18" s="1">
        <v>3315.7910000000002</v>
      </c>
      <c r="Q18" s="1">
        <f t="shared" si="1"/>
        <v>42501.770000000004</v>
      </c>
      <c r="R18" s="1">
        <f t="shared" ref="D18:R18" si="4">SUM(R6:R17)</f>
        <v>6125</v>
      </c>
    </row>
    <row r="19" spans="1:18" ht="19.5" customHeight="1"/>
  </sheetData>
  <mergeCells count="14">
    <mergeCell ref="A1:R1"/>
    <mergeCell ref="A2:D2"/>
    <mergeCell ref="A3:A5"/>
    <mergeCell ref="B3:B5"/>
    <mergeCell ref="C3:C5"/>
    <mergeCell ref="D3:E4"/>
    <mergeCell ref="F3:G4"/>
    <mergeCell ref="H3:J4"/>
    <mergeCell ref="R3:R5"/>
    <mergeCell ref="K3:M4"/>
    <mergeCell ref="N3:N5"/>
    <mergeCell ref="O3:O4"/>
    <mergeCell ref="P3:P5"/>
    <mergeCell ref="Q3:Q5"/>
  </mergeCells>
  <phoneticPr fontId="2" type="noConversion"/>
  <pageMargins left="0.59055118110236227" right="0.47244094488188981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2025-04-17T07:26:35Z</dcterms:modified>
</cp:coreProperties>
</file>