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<sst xmlns="http://schemas.openxmlformats.org/spreadsheetml/2006/main" count="24" uniqueCount="15">
  <si>
    <t>清远市龙湾工业投资有限公司
2020年12月废水自动监测日平均值月报表</t>
  </si>
  <si>
    <t>数据时间</t>
  </si>
  <si>
    <t>总镍</t>
  </si>
  <si>
    <t>总锌</t>
  </si>
  <si>
    <t>六价铬</t>
  </si>
  <si>
    <t>pH值</t>
  </si>
  <si>
    <t>污水流速</t>
  </si>
  <si>
    <t>总铜</t>
  </si>
  <si>
    <t>化学需氧量</t>
  </si>
  <si>
    <t>氨氮</t>
  </si>
  <si>
    <t>氰化物</t>
  </si>
  <si>
    <t>平均值</t>
  </si>
  <si>
    <t>累计值</t>
  </si>
  <si>
    <t>最大值</t>
  </si>
  <si>
    <t>最小值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</si>
</sst>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yyyy/m/d\ h:mm:ss"/>
    <numFmt numFmtId="178" formatCode="0.0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1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2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8" fontId="0" fillId="3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3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zoomScale="85" zoomScaleNormal="85" workbookViewId="0">
      <selection activeCell="K37" sqref="K37"/>
    </sheetView>
  </sheetViews>
  <sheetFormatPr defaultColWidth="9" defaultRowHeight="13.5"/>
  <cols>
    <col min="1" max="1" width="15.375" style="1" customWidth="1"/>
    <col min="2" max="2" width="10" style="2" customWidth="1"/>
    <col min="6" max="6" width="11.125" customWidth="1"/>
    <col min="8" max="8" width="9.375"/>
  </cols>
  <sheetData>
    <row r="1" ht="56" customHeight="1" spans="1:1638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spans="1:10">
      <c r="A3" s="5"/>
      <c r="B3" s="6" t="s">
        <v>11</v>
      </c>
      <c r="C3" s="5" t="s">
        <v>11</v>
      </c>
      <c r="D3" s="5" t="s">
        <v>11</v>
      </c>
      <c r="E3" s="5" t="s">
        <v>11</v>
      </c>
      <c r="F3" s="5" t="s">
        <v>12</v>
      </c>
      <c r="G3" s="5" t="s">
        <v>11</v>
      </c>
      <c r="H3" s="5" t="s">
        <v>11</v>
      </c>
      <c r="I3" s="5" t="s">
        <v>11</v>
      </c>
      <c r="J3" s="5" t="s">
        <v>11</v>
      </c>
    </row>
    <row r="4" spans="1:10">
      <c r="A4" s="7">
        <v>44166</v>
      </c>
      <c r="B4" s="8">
        <v>0.2326</v>
      </c>
      <c r="C4" s="8">
        <v>0.0278</v>
      </c>
      <c r="D4" s="8">
        <v>0.044</v>
      </c>
      <c r="E4" s="9">
        <v>6.9641</v>
      </c>
      <c r="F4" s="9">
        <v>1854.9669</v>
      </c>
      <c r="G4" s="8">
        <v>0.2144</v>
      </c>
      <c r="H4" s="9">
        <v>56.1678</v>
      </c>
      <c r="I4" s="9">
        <v>4.525</v>
      </c>
      <c r="J4" s="8">
        <v>0.0925</v>
      </c>
    </row>
    <row r="5" spans="1:10">
      <c r="A5" s="7">
        <v>44167</v>
      </c>
      <c r="B5" s="8">
        <v>0.2061</v>
      </c>
      <c r="C5" s="8">
        <v>0.0467</v>
      </c>
      <c r="D5" s="8">
        <v>0.0489</v>
      </c>
      <c r="E5" s="9">
        <v>7.5079</v>
      </c>
      <c r="F5" s="9">
        <v>2109.2627</v>
      </c>
      <c r="G5" s="8">
        <v>0.2215</v>
      </c>
      <c r="H5" s="9">
        <v>59.7387</v>
      </c>
      <c r="I5" s="9">
        <v>4.5071</v>
      </c>
      <c r="J5" s="8">
        <v>0.0773</v>
      </c>
    </row>
    <row r="6" spans="1:10">
      <c r="A6" s="7">
        <v>44168</v>
      </c>
      <c r="B6" s="8">
        <v>0.2177</v>
      </c>
      <c r="C6" s="8">
        <v>0.0553</v>
      </c>
      <c r="D6" s="8">
        <v>0.0453</v>
      </c>
      <c r="E6" s="9">
        <v>7.3387</v>
      </c>
      <c r="F6" s="9">
        <v>2236.3018</v>
      </c>
      <c r="G6" s="8">
        <v>0.2406</v>
      </c>
      <c r="H6" s="9">
        <v>60.1008</v>
      </c>
      <c r="I6" s="9">
        <v>4.3524</v>
      </c>
      <c r="J6" s="8">
        <v>0.0651</v>
      </c>
    </row>
    <row r="7" spans="1:10">
      <c r="A7" s="7">
        <v>44169</v>
      </c>
      <c r="B7" s="8">
        <v>0.2319</v>
      </c>
      <c r="C7" s="8">
        <v>0.049</v>
      </c>
      <c r="D7" s="8">
        <v>0.0582</v>
      </c>
      <c r="E7" s="9">
        <v>7.1334</v>
      </c>
      <c r="F7" s="9">
        <v>2277.0342</v>
      </c>
      <c r="G7" s="8">
        <v>0.2301</v>
      </c>
      <c r="H7" s="9">
        <v>58.9186</v>
      </c>
      <c r="I7" s="9">
        <v>5.4359</v>
      </c>
      <c r="J7" s="8">
        <v>0.0536</v>
      </c>
    </row>
    <row r="8" spans="1:10">
      <c r="A8" s="7">
        <v>44170</v>
      </c>
      <c r="B8" s="8">
        <v>0.2519</v>
      </c>
      <c r="C8" s="8">
        <v>0.0505</v>
      </c>
      <c r="D8" s="8">
        <v>0.0404</v>
      </c>
      <c r="E8" s="9">
        <v>7.1603</v>
      </c>
      <c r="F8" s="9">
        <v>2201.113</v>
      </c>
      <c r="G8" s="8">
        <v>0.2385</v>
      </c>
      <c r="H8" s="9">
        <v>62.2941</v>
      </c>
      <c r="I8" s="9">
        <v>5.36</v>
      </c>
      <c r="J8" s="8">
        <v>0.0525</v>
      </c>
    </row>
    <row r="9" spans="1:10">
      <c r="A9" s="7">
        <v>44171</v>
      </c>
      <c r="B9" s="8">
        <v>0.2163</v>
      </c>
      <c r="C9" s="8">
        <v>0.0355</v>
      </c>
      <c r="D9" s="8">
        <v>0.0527</v>
      </c>
      <c r="E9" s="9">
        <v>7.3228</v>
      </c>
      <c r="F9" s="9">
        <v>1592.517</v>
      </c>
      <c r="G9" s="8">
        <v>0.2164</v>
      </c>
      <c r="H9" s="9">
        <v>50.7278</v>
      </c>
      <c r="I9" s="9">
        <v>4.4963</v>
      </c>
      <c r="J9" s="8">
        <v>0.0628</v>
      </c>
    </row>
    <row r="10" spans="1:10">
      <c r="A10" s="7">
        <v>44172</v>
      </c>
      <c r="B10" s="8">
        <v>0.2117</v>
      </c>
      <c r="C10" s="8">
        <v>0.0274</v>
      </c>
      <c r="D10" s="8">
        <v>0.0485</v>
      </c>
      <c r="E10" s="9">
        <v>7.1922</v>
      </c>
      <c r="F10" s="9">
        <v>2345.522</v>
      </c>
      <c r="G10" s="8">
        <v>0.2549</v>
      </c>
      <c r="H10" s="9">
        <v>51.0126</v>
      </c>
      <c r="I10" s="9">
        <v>7.3388</v>
      </c>
      <c r="J10" s="8">
        <v>0.048</v>
      </c>
    </row>
    <row r="11" spans="1:10">
      <c r="A11" s="7">
        <v>44173</v>
      </c>
      <c r="B11" s="8">
        <v>0.2569</v>
      </c>
      <c r="C11" s="8">
        <v>0.0738</v>
      </c>
      <c r="D11" s="8">
        <v>0.0547</v>
      </c>
      <c r="E11" s="9">
        <v>7.3173</v>
      </c>
      <c r="F11" s="9">
        <v>1814.7227</v>
      </c>
      <c r="G11" s="8">
        <v>0.2386</v>
      </c>
      <c r="H11" s="9">
        <v>53.384</v>
      </c>
      <c r="I11" s="9">
        <v>5.5215</v>
      </c>
      <c r="J11" s="8">
        <v>0.0456</v>
      </c>
    </row>
    <row r="12" spans="1:10">
      <c r="A12" s="7">
        <v>44174</v>
      </c>
      <c r="B12" s="8">
        <v>0.2431</v>
      </c>
      <c r="C12" s="8">
        <v>0.0849</v>
      </c>
      <c r="D12" s="8">
        <v>0.053</v>
      </c>
      <c r="E12" s="9">
        <v>7.3061</v>
      </c>
      <c r="F12" s="9">
        <v>2259.0425</v>
      </c>
      <c r="G12" s="8">
        <v>0.1907</v>
      </c>
      <c r="H12" s="9">
        <v>58.4754</v>
      </c>
      <c r="I12" s="9">
        <v>5.6139</v>
      </c>
      <c r="J12" s="8">
        <v>0.0447</v>
      </c>
    </row>
    <row r="13" spans="1:10">
      <c r="A13" s="7">
        <v>44175</v>
      </c>
      <c r="B13" s="8">
        <v>0.1772</v>
      </c>
      <c r="C13" s="8">
        <v>0.05</v>
      </c>
      <c r="D13" s="8">
        <v>0.0551</v>
      </c>
      <c r="E13" s="9">
        <v>7.3372</v>
      </c>
      <c r="F13" s="9">
        <v>3082.8091</v>
      </c>
      <c r="G13" s="8">
        <v>0.2535</v>
      </c>
      <c r="H13" s="9">
        <v>56.4844</v>
      </c>
      <c r="I13" s="9">
        <v>3.9382</v>
      </c>
      <c r="J13" s="8">
        <v>0.0843</v>
      </c>
    </row>
    <row r="14" spans="1:10">
      <c r="A14" s="7">
        <v>44176</v>
      </c>
      <c r="B14" s="8">
        <v>0.2624</v>
      </c>
      <c r="C14" s="8">
        <v>0.059</v>
      </c>
      <c r="D14" s="8">
        <v>0.0448</v>
      </c>
      <c r="E14" s="9">
        <v>7.1284</v>
      </c>
      <c r="F14" s="9">
        <v>2206.3218</v>
      </c>
      <c r="G14" s="8">
        <v>0.2376</v>
      </c>
      <c r="H14" s="9">
        <v>43.6373</v>
      </c>
      <c r="I14" s="9">
        <v>4.9041</v>
      </c>
      <c r="J14" s="8">
        <v>0.067</v>
      </c>
    </row>
    <row r="15" spans="1:10">
      <c r="A15" s="7">
        <v>44177</v>
      </c>
      <c r="B15" s="8">
        <v>0.2142</v>
      </c>
      <c r="C15" s="8">
        <v>0.0249</v>
      </c>
      <c r="D15" s="8">
        <v>0.0562</v>
      </c>
      <c r="E15" s="9">
        <v>7.1514</v>
      </c>
      <c r="F15" s="9">
        <v>3107.7366</v>
      </c>
      <c r="G15" s="8">
        <v>0.2349</v>
      </c>
      <c r="H15" s="9">
        <v>57.6117</v>
      </c>
      <c r="I15" s="9">
        <v>6.3664</v>
      </c>
      <c r="J15" s="8">
        <v>0.0541</v>
      </c>
    </row>
    <row r="16" spans="1:10">
      <c r="A16" s="7">
        <v>44178</v>
      </c>
      <c r="B16" s="8">
        <v>0.2494</v>
      </c>
      <c r="C16" s="8">
        <v>0.052</v>
      </c>
      <c r="D16" s="8">
        <v>0.0585</v>
      </c>
      <c r="E16" s="9">
        <v>7.407</v>
      </c>
      <c r="F16" s="9">
        <v>2880.7283</v>
      </c>
      <c r="G16" s="8">
        <v>0.2103</v>
      </c>
      <c r="H16" s="9">
        <v>57.8826</v>
      </c>
      <c r="I16" s="9">
        <v>5.4531</v>
      </c>
      <c r="J16" s="8">
        <v>0.064</v>
      </c>
    </row>
    <row r="17" spans="1:10">
      <c r="A17" s="7">
        <v>44179</v>
      </c>
      <c r="B17" s="8">
        <v>0.2104</v>
      </c>
      <c r="C17" s="8">
        <v>0.0595</v>
      </c>
      <c r="D17" s="8">
        <v>0.0497</v>
      </c>
      <c r="E17" s="9">
        <v>7.4082</v>
      </c>
      <c r="F17" s="9">
        <v>2637.7083</v>
      </c>
      <c r="G17" s="8">
        <v>0.2519</v>
      </c>
      <c r="H17" s="9">
        <v>61.5836</v>
      </c>
      <c r="I17" s="9">
        <v>5.1146</v>
      </c>
      <c r="J17" s="8">
        <v>0.061</v>
      </c>
    </row>
    <row r="18" spans="1:10">
      <c r="A18" s="7">
        <v>44180</v>
      </c>
      <c r="B18" s="8">
        <v>0.2496</v>
      </c>
      <c r="C18" s="8">
        <v>0.059</v>
      </c>
      <c r="D18" s="8">
        <v>0.0544</v>
      </c>
      <c r="E18" s="9">
        <v>7.2798</v>
      </c>
      <c r="F18" s="9">
        <v>2213.6167</v>
      </c>
      <c r="G18" s="8">
        <v>0.2455</v>
      </c>
      <c r="H18" s="9">
        <v>59.5191</v>
      </c>
      <c r="I18" s="9">
        <v>5.7798</v>
      </c>
      <c r="J18" s="8">
        <v>0.0748</v>
      </c>
    </row>
    <row r="19" spans="1:10">
      <c r="A19" s="7">
        <v>44181</v>
      </c>
      <c r="B19" s="8">
        <v>0.2702</v>
      </c>
      <c r="C19" s="8">
        <v>0.0294</v>
      </c>
      <c r="D19" s="8">
        <v>0.0554</v>
      </c>
      <c r="E19" s="9">
        <v>7.2699</v>
      </c>
      <c r="F19" s="9">
        <v>2154.5544</v>
      </c>
      <c r="G19" s="8">
        <v>0.256</v>
      </c>
      <c r="H19" s="9">
        <v>60.0676</v>
      </c>
      <c r="I19" s="9">
        <v>5.833</v>
      </c>
      <c r="J19" s="8">
        <v>0.069</v>
      </c>
    </row>
    <row r="20" spans="1:10">
      <c r="A20" s="7">
        <v>44182</v>
      </c>
      <c r="B20" s="8">
        <v>0.2474</v>
      </c>
      <c r="C20" s="8">
        <v>0.0303</v>
      </c>
      <c r="D20" s="8">
        <v>0.0592</v>
      </c>
      <c r="E20" s="9">
        <v>7.3121</v>
      </c>
      <c r="F20" s="9">
        <v>2654.5288</v>
      </c>
      <c r="G20" s="8">
        <v>0.222</v>
      </c>
      <c r="H20" s="9">
        <v>60.2848</v>
      </c>
      <c r="I20" s="9">
        <v>5.6908</v>
      </c>
      <c r="J20" s="8">
        <v>0.0657</v>
      </c>
    </row>
    <row r="21" spans="1:10">
      <c r="A21" s="7">
        <v>44183</v>
      </c>
      <c r="B21" s="8">
        <v>0.2222</v>
      </c>
      <c r="C21" s="8">
        <v>0.0471</v>
      </c>
      <c r="D21" s="8">
        <v>0.0555</v>
      </c>
      <c r="E21" s="9">
        <v>7.357</v>
      </c>
      <c r="F21" s="9">
        <v>2445.25</v>
      </c>
      <c r="G21" s="8">
        <v>0.2362</v>
      </c>
      <c r="H21" s="9">
        <v>57.6732</v>
      </c>
      <c r="I21" s="9">
        <v>6.1141</v>
      </c>
      <c r="J21" s="8">
        <v>0.1028</v>
      </c>
    </row>
    <row r="22" spans="1:10">
      <c r="A22" s="7">
        <v>44184</v>
      </c>
      <c r="B22" s="8">
        <v>0.3255</v>
      </c>
      <c r="C22" s="8">
        <v>0.0756</v>
      </c>
      <c r="D22" s="8">
        <v>0.0425</v>
      </c>
      <c r="E22" s="9">
        <v>7.3067</v>
      </c>
      <c r="F22" s="9">
        <v>2515.7971</v>
      </c>
      <c r="G22" s="8">
        <v>0.2289</v>
      </c>
      <c r="H22" s="9">
        <v>54.3573</v>
      </c>
      <c r="I22" s="9">
        <v>6.0392</v>
      </c>
      <c r="J22" s="8">
        <v>0.0957</v>
      </c>
    </row>
    <row r="23" spans="1:10">
      <c r="A23" s="7">
        <v>44185</v>
      </c>
      <c r="B23" s="8">
        <v>0.2323</v>
      </c>
      <c r="C23" s="8">
        <v>0.0342</v>
      </c>
      <c r="D23" s="8">
        <v>0.0486</v>
      </c>
      <c r="E23" s="9">
        <v>7.3223</v>
      </c>
      <c r="F23" s="9">
        <v>2449.8228</v>
      </c>
      <c r="G23" s="8">
        <v>0.2173</v>
      </c>
      <c r="H23" s="9">
        <v>54.1512</v>
      </c>
      <c r="I23" s="9">
        <v>5.9992</v>
      </c>
      <c r="J23" s="8">
        <v>0.0639</v>
      </c>
    </row>
    <row r="24" spans="1:10">
      <c r="A24" s="10">
        <v>44186</v>
      </c>
      <c r="B24" s="11">
        <v>0.1935</v>
      </c>
      <c r="C24" s="11">
        <v>0.0311</v>
      </c>
      <c r="D24" s="11">
        <v>0.049</v>
      </c>
      <c r="E24" s="12">
        <v>7.1677</v>
      </c>
      <c r="F24" s="12">
        <v>2438.418</v>
      </c>
      <c r="G24" s="11">
        <v>0.2443</v>
      </c>
      <c r="H24" s="12">
        <v>55.2634</v>
      </c>
      <c r="I24" s="12">
        <v>5.9687</v>
      </c>
      <c r="J24" s="11">
        <v>0.0977</v>
      </c>
    </row>
    <row r="25" spans="1:10">
      <c r="A25" s="10">
        <v>44187</v>
      </c>
      <c r="B25" s="11">
        <v>0.2557</v>
      </c>
      <c r="C25" s="11">
        <v>0.0448</v>
      </c>
      <c r="D25" s="11">
        <v>0.0468</v>
      </c>
      <c r="E25" s="12">
        <v>7.3182</v>
      </c>
      <c r="F25" s="12">
        <v>2352.6907</v>
      </c>
      <c r="G25" s="11">
        <v>0.2127</v>
      </c>
      <c r="H25" s="12">
        <v>58.7614</v>
      </c>
      <c r="I25" s="12">
        <v>5.3973</v>
      </c>
      <c r="J25" s="11">
        <v>0.1063</v>
      </c>
    </row>
    <row r="26" spans="1:10">
      <c r="A26" s="10">
        <v>44188</v>
      </c>
      <c r="B26" s="11">
        <v>0.2079</v>
      </c>
      <c r="C26" s="11">
        <v>0.024</v>
      </c>
      <c r="D26" s="11">
        <v>0.0533</v>
      </c>
      <c r="E26" s="12">
        <v>7.2921</v>
      </c>
      <c r="F26" s="12">
        <v>2261.6108</v>
      </c>
      <c r="G26" s="11">
        <v>0.2016</v>
      </c>
      <c r="H26" s="12">
        <v>56.9695</v>
      </c>
      <c r="I26" s="12">
        <v>5.2452</v>
      </c>
      <c r="J26" s="11">
        <v>0.0811</v>
      </c>
    </row>
    <row r="27" spans="1:10">
      <c r="A27" s="10">
        <v>44189</v>
      </c>
      <c r="B27" s="11">
        <v>0.2025</v>
      </c>
      <c r="C27" s="11">
        <v>0.0434</v>
      </c>
      <c r="D27" s="11">
        <v>0.0537</v>
      </c>
      <c r="E27" s="12">
        <v>7.2275</v>
      </c>
      <c r="F27" s="12">
        <v>2733.157</v>
      </c>
      <c r="G27" s="11">
        <v>0.2191</v>
      </c>
      <c r="H27" s="12">
        <v>60.6577</v>
      </c>
      <c r="I27" s="12">
        <v>6.3371</v>
      </c>
      <c r="J27" s="11">
        <v>0.0598</v>
      </c>
    </row>
    <row r="28" spans="1:10">
      <c r="A28" s="10">
        <v>44190</v>
      </c>
      <c r="B28" s="11">
        <v>0.1911</v>
      </c>
      <c r="C28" s="11">
        <v>0.0353</v>
      </c>
      <c r="D28" s="11">
        <v>0.0587</v>
      </c>
      <c r="E28" s="12">
        <v>7.1412</v>
      </c>
      <c r="F28" s="12">
        <v>1813.4939</v>
      </c>
      <c r="G28" s="11">
        <v>0.2356</v>
      </c>
      <c r="H28" s="12">
        <v>59.047</v>
      </c>
      <c r="I28" s="12">
        <v>5.4281</v>
      </c>
      <c r="J28" s="11">
        <v>0.0721</v>
      </c>
    </row>
    <row r="29" spans="1:10">
      <c r="A29" s="10">
        <v>44191</v>
      </c>
      <c r="B29" s="11">
        <v>0.2382</v>
      </c>
      <c r="C29" s="11">
        <v>0.0306</v>
      </c>
      <c r="D29" s="11">
        <v>0.0532</v>
      </c>
      <c r="E29" s="12">
        <v>7.3438</v>
      </c>
      <c r="F29" s="12">
        <v>1741.4879</v>
      </c>
      <c r="G29" s="11">
        <v>0.2347</v>
      </c>
      <c r="H29" s="12">
        <v>60.5904</v>
      </c>
      <c r="I29" s="12">
        <v>5.4247</v>
      </c>
      <c r="J29" s="11">
        <v>0.0679</v>
      </c>
    </row>
    <row r="30" spans="1:10">
      <c r="A30" s="10">
        <v>44192</v>
      </c>
      <c r="B30" s="11">
        <v>0.2221</v>
      </c>
      <c r="C30" s="11">
        <v>0.0428</v>
      </c>
      <c r="D30" s="11">
        <v>0.0449</v>
      </c>
      <c r="E30" s="12">
        <v>7.2546</v>
      </c>
      <c r="F30" s="12">
        <v>1882.2899</v>
      </c>
      <c r="G30" s="11">
        <v>0.2224</v>
      </c>
      <c r="H30" s="12">
        <v>58.003</v>
      </c>
      <c r="I30" s="12">
        <v>5.3017</v>
      </c>
      <c r="J30" s="11">
        <v>0.0658</v>
      </c>
    </row>
    <row r="31" spans="1:10">
      <c r="A31" s="10">
        <v>44193</v>
      </c>
      <c r="B31" s="11">
        <v>0.2323</v>
      </c>
      <c r="C31" s="11">
        <v>0.0331</v>
      </c>
      <c r="D31" s="11">
        <v>0.0499</v>
      </c>
      <c r="E31" s="12">
        <v>7.0576</v>
      </c>
      <c r="F31" s="12">
        <v>1369.6377</v>
      </c>
      <c r="G31" s="11">
        <v>0.2428</v>
      </c>
      <c r="H31" s="12">
        <v>52.2108</v>
      </c>
      <c r="I31" s="12">
        <v>5.778</v>
      </c>
      <c r="J31" s="11">
        <v>0.1123</v>
      </c>
    </row>
    <row r="32" spans="1:10">
      <c r="A32" s="10">
        <v>44194</v>
      </c>
      <c r="B32" s="11">
        <v>0.2549</v>
      </c>
      <c r="C32" s="11">
        <v>0.0979</v>
      </c>
      <c r="D32" s="11">
        <v>0.0497</v>
      </c>
      <c r="E32" s="12">
        <v>7.274</v>
      </c>
      <c r="F32" s="12">
        <v>1899.5347</v>
      </c>
      <c r="G32" s="11">
        <v>0.2124</v>
      </c>
      <c r="H32" s="12">
        <v>45.9388</v>
      </c>
      <c r="I32" s="12">
        <v>5.3346</v>
      </c>
      <c r="J32" s="11">
        <v>0.0879</v>
      </c>
    </row>
    <row r="33" spans="1:10">
      <c r="A33" s="10">
        <v>44195</v>
      </c>
      <c r="B33" s="11">
        <v>0.2236</v>
      </c>
      <c r="C33" s="11">
        <v>0.0747</v>
      </c>
      <c r="D33" s="11">
        <v>0.053</v>
      </c>
      <c r="E33" s="12">
        <v>7.3009</v>
      </c>
      <c r="F33" s="12">
        <v>1577.3303</v>
      </c>
      <c r="G33" s="11">
        <v>0.2465</v>
      </c>
      <c r="H33" s="12">
        <v>59.2056</v>
      </c>
      <c r="I33" s="12">
        <v>6.5619</v>
      </c>
      <c r="J33" s="11">
        <v>0.0707</v>
      </c>
    </row>
    <row r="34" spans="1:10">
      <c r="A34" s="10">
        <v>44196</v>
      </c>
      <c r="B34" s="11">
        <v>0.2303</v>
      </c>
      <c r="C34" s="11">
        <v>0.0709</v>
      </c>
      <c r="D34" s="11">
        <v>0.0466</v>
      </c>
      <c r="E34" s="12">
        <v>7.2372</v>
      </c>
      <c r="F34" s="12">
        <v>1893.4119</v>
      </c>
      <c r="G34" s="11">
        <v>0.2175</v>
      </c>
      <c r="H34" s="12">
        <v>64.3269</v>
      </c>
      <c r="I34" s="12">
        <v>4.8009</v>
      </c>
      <c r="J34" s="11">
        <v>0.069</v>
      </c>
    </row>
    <row r="35" spans="1:10">
      <c r="A35" s="13" t="s">
        <v>11</v>
      </c>
      <c r="B35" s="14">
        <f>AVERAGE(B4:B34)</f>
        <v>0.231648387096774</v>
      </c>
      <c r="C35" s="14">
        <f t="shared" ref="C35:J35" si="0">AVERAGE(C4:C34)</f>
        <v>0.0484032258064516</v>
      </c>
      <c r="D35" s="14">
        <f t="shared" si="0"/>
        <v>0.0511096774193548</v>
      </c>
      <c r="E35" s="15">
        <f t="shared" si="0"/>
        <v>7.26250322580645</v>
      </c>
      <c r="F35" s="16"/>
      <c r="G35" s="14">
        <f t="shared" si="0"/>
        <v>0.22998064516129</v>
      </c>
      <c r="H35" s="15">
        <f t="shared" si="0"/>
        <v>56.9370032258064</v>
      </c>
      <c r="I35" s="15">
        <f t="shared" si="0"/>
        <v>5.48263225806452</v>
      </c>
      <c r="J35" s="14">
        <f t="shared" si="0"/>
        <v>0.0720967741935484</v>
      </c>
    </row>
    <row r="36" spans="1:10">
      <c r="A36" s="13" t="s">
        <v>13</v>
      </c>
      <c r="B36" s="14">
        <f>MAX(B4:B34)</f>
        <v>0.3255</v>
      </c>
      <c r="C36" s="14">
        <f t="shared" ref="C36:J36" si="1">MAX(C4:C34)</f>
        <v>0.0979</v>
      </c>
      <c r="D36" s="14">
        <f t="shared" si="1"/>
        <v>0.0592</v>
      </c>
      <c r="E36" s="15">
        <f t="shared" si="1"/>
        <v>7.5079</v>
      </c>
      <c r="F36" s="16"/>
      <c r="G36" s="14">
        <f t="shared" si="1"/>
        <v>0.256</v>
      </c>
      <c r="H36" s="15">
        <f t="shared" si="1"/>
        <v>64.3269</v>
      </c>
      <c r="I36" s="15">
        <f t="shared" si="1"/>
        <v>7.3388</v>
      </c>
      <c r="J36" s="14">
        <f t="shared" si="1"/>
        <v>0.1123</v>
      </c>
    </row>
    <row r="37" spans="1:10">
      <c r="A37" s="13" t="s">
        <v>14</v>
      </c>
      <c r="B37" s="14">
        <f>MIN(B4:B34)</f>
        <v>0.1772</v>
      </c>
      <c r="C37" s="14">
        <f>MIN(C4:C34)</f>
        <v>0.024</v>
      </c>
      <c r="D37" s="14">
        <f>MIN(D4:D34)</f>
        <v>0.0404</v>
      </c>
      <c r="E37" s="15">
        <f>MIN(E4:E34)</f>
        <v>6.9641</v>
      </c>
      <c r="F37" s="16"/>
      <c r="G37" s="14">
        <f>MIN(G4:G34)</f>
        <v>0.1907</v>
      </c>
      <c r="H37" s="15">
        <f>MIN(H4:H34)</f>
        <v>43.6373</v>
      </c>
      <c r="I37" s="15">
        <f>MIN(I4:I34)</f>
        <v>3.9382</v>
      </c>
      <c r="J37" s="14">
        <f>MIN(J4:J34)</f>
        <v>0.0447</v>
      </c>
    </row>
    <row r="38" spans="1:6">
      <c r="A38" s="13" t="s">
        <v>12</v>
      </c>
      <c r="F38" s="17">
        <f>SUM(F4:F34)</f>
        <v>69002.4195</v>
      </c>
    </row>
  </sheetData>
  <mergeCells count="2">
    <mergeCell ref="A1:J1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2020-06-01T03:29:00Z</dcterms:created>
  <dcterms:modified xsi:type="dcterms:W3CDTF">2021-01-04T03:51:07Z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